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2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72" i="1"/>
  <c r="F166"/>
  <c r="F167"/>
  <c r="F168"/>
  <c r="F169"/>
  <c r="F170"/>
  <c r="F171"/>
  <c r="F164"/>
  <c r="F165"/>
  <c r="E33"/>
  <c r="F145"/>
  <c r="F146"/>
  <c r="F147"/>
  <c r="F148"/>
  <c r="F149"/>
  <c r="F150"/>
  <c r="E152"/>
  <c r="F152"/>
  <c r="F135"/>
  <c r="F136"/>
  <c r="F137"/>
  <c r="F138"/>
  <c r="F139"/>
  <c r="F140"/>
  <c r="F141"/>
  <c r="E143"/>
  <c r="F143"/>
  <c r="F125"/>
  <c r="F126"/>
  <c r="F127"/>
  <c r="F128"/>
  <c r="F129"/>
  <c r="F130"/>
  <c r="F131"/>
  <c r="E133"/>
  <c r="F133"/>
  <c r="E123"/>
  <c r="F116"/>
  <c r="F117"/>
  <c r="F118"/>
  <c r="F119"/>
  <c r="F120"/>
  <c r="F121"/>
  <c r="F123"/>
  <c r="E114"/>
  <c r="F107"/>
  <c r="F108"/>
  <c r="F109"/>
  <c r="F110"/>
  <c r="F111"/>
  <c r="F112"/>
  <c r="F114"/>
  <c r="F98"/>
  <c r="F99"/>
  <c r="F100"/>
  <c r="F101"/>
  <c r="F102"/>
  <c r="F103"/>
  <c r="E105"/>
  <c r="F105"/>
  <c r="F89"/>
  <c r="F90"/>
  <c r="F91"/>
  <c r="F92"/>
  <c r="F93"/>
  <c r="F94"/>
  <c r="E96"/>
  <c r="F96"/>
  <c r="F81"/>
  <c r="F82"/>
  <c r="F83"/>
  <c r="F84"/>
  <c r="F85"/>
  <c r="E87"/>
  <c r="F87"/>
  <c r="F72"/>
  <c r="F73"/>
  <c r="F74"/>
  <c r="F75"/>
  <c r="F76"/>
  <c r="F77"/>
  <c r="E79"/>
  <c r="F79"/>
  <c r="F63"/>
  <c r="F64"/>
  <c r="F65"/>
  <c r="F66"/>
  <c r="F67"/>
  <c r="F68"/>
  <c r="E70"/>
  <c r="F70"/>
  <c r="F54"/>
  <c r="F55"/>
  <c r="F56"/>
  <c r="F57"/>
  <c r="F58"/>
  <c r="F59"/>
  <c r="E61"/>
  <c r="F61"/>
  <c r="F44"/>
  <c r="F45"/>
  <c r="F46"/>
  <c r="F47"/>
  <c r="F48"/>
  <c r="F49"/>
  <c r="F50"/>
  <c r="E52"/>
  <c r="F52"/>
  <c r="F35"/>
  <c r="F36"/>
  <c r="F37"/>
  <c r="F38"/>
  <c r="F39"/>
  <c r="F40"/>
  <c r="E42"/>
  <c r="F42"/>
  <c r="F25"/>
  <c r="F26"/>
  <c r="F27"/>
  <c r="F28"/>
  <c r="F29"/>
  <c r="F30"/>
  <c r="F31"/>
  <c r="F33"/>
  <c r="F15"/>
  <c r="F16"/>
  <c r="F17"/>
  <c r="F18"/>
  <c r="F19"/>
  <c r="F20"/>
  <c r="F21"/>
  <c r="E23"/>
  <c r="F23"/>
  <c r="F154"/>
  <c r="F155"/>
  <c r="F156"/>
  <c r="F157"/>
  <c r="F158"/>
  <c r="F159"/>
  <c r="F160"/>
  <c r="E162"/>
  <c r="F162"/>
  <c r="F5"/>
  <c r="F6"/>
  <c r="F7"/>
  <c r="F8"/>
  <c r="F9"/>
  <c r="F10"/>
  <c r="F11"/>
  <c r="F13"/>
</calcChain>
</file>

<file path=xl/sharedStrings.xml><?xml version="1.0" encoding="utf-8"?>
<sst xmlns="http://schemas.openxmlformats.org/spreadsheetml/2006/main" count="132" uniqueCount="97">
  <si>
    <t>Subtotal 1999</t>
    <phoneticPr fontId="1" type="noConversion"/>
  </si>
  <si>
    <t>Subtotal 2000</t>
    <phoneticPr fontId="1" type="noConversion"/>
  </si>
  <si>
    <t>Subtotal 2001</t>
    <phoneticPr fontId="1" type="noConversion"/>
  </si>
  <si>
    <t>Subtotal 2002</t>
    <phoneticPr fontId="1" type="noConversion"/>
  </si>
  <si>
    <t>Subtotal 2003</t>
    <phoneticPr fontId="1" type="noConversion"/>
  </si>
  <si>
    <t>Subtotal 2004</t>
    <phoneticPr fontId="1" type="noConversion"/>
  </si>
  <si>
    <t>Subtotal 2005</t>
    <phoneticPr fontId="1" type="noConversion"/>
  </si>
  <si>
    <t>Subtotal 2006</t>
    <phoneticPr fontId="1" type="noConversion"/>
  </si>
  <si>
    <t>USF vs. West Virginia*</t>
    <phoneticPr fontId="1" type="noConversion"/>
  </si>
  <si>
    <t>Subtotal 2007</t>
    <phoneticPr fontId="1" type="noConversion"/>
  </si>
  <si>
    <t xml:space="preserve">USF vs. Syracuse </t>
  </si>
  <si>
    <t xml:space="preserve">USF vs. North Carolina </t>
  </si>
  <si>
    <t xml:space="preserve">USF v s. Cincinnati </t>
  </si>
  <si>
    <t xml:space="preserve">USF vs. UT - Martin </t>
  </si>
  <si>
    <t xml:space="preserve">USF vs. Kansas </t>
  </si>
  <si>
    <t xml:space="preserve">USF vs. UConn </t>
  </si>
  <si>
    <t xml:space="preserve">USF vs. Wofford </t>
  </si>
  <si>
    <t xml:space="preserve">USF vs. Miami </t>
  </si>
  <si>
    <t xml:space="preserve">USF vs. Stony Brook </t>
  </si>
  <si>
    <t xml:space="preserve">USF vs. FAU </t>
  </si>
  <si>
    <t xml:space="preserve">USF vs. PITT </t>
  </si>
  <si>
    <t xml:space="preserve">USF vs. UCONN </t>
  </si>
  <si>
    <t xml:space="preserve">USF vs. Ball State </t>
  </si>
  <si>
    <t xml:space="preserve">USF vs. UTEP </t>
  </si>
  <si>
    <t xml:space="preserve">USF vs. Tennessee-Chatanooga </t>
  </si>
  <si>
    <t xml:space="preserve">USF vs. Florida State </t>
  </si>
  <si>
    <t xml:space="preserve">USF vs. SMU </t>
  </si>
  <si>
    <t xml:space="preserve">USF vs. Drake </t>
  </si>
  <si>
    <t xml:space="preserve">USF vs. S. Illinois </t>
  </si>
  <si>
    <t xml:space="preserve">USF vs. Charleston </t>
  </si>
  <si>
    <t xml:space="preserve">USF vs. Georgia Southern </t>
  </si>
  <si>
    <t xml:space="preserve">USF vs. Davidson </t>
  </si>
  <si>
    <t xml:space="preserve">USF vs. Slippery Rock </t>
  </si>
  <si>
    <t xml:space="preserve">USF vs. Valparaiso </t>
  </si>
  <si>
    <t xml:space="preserve">USF vs. Citadel </t>
  </si>
  <si>
    <t xml:space="preserve">USF vs. Elon </t>
  </si>
  <si>
    <t xml:space="preserve">USF vs. Western Kentucky </t>
  </si>
  <si>
    <t xml:space="preserve">USF vs. Cumberland </t>
  </si>
  <si>
    <t xml:space="preserve">USF vs. Morehead State </t>
  </si>
  <si>
    <t xml:space="preserve">USF vs. Southwest Texas </t>
  </si>
  <si>
    <t xml:space="preserve">USF vs. Southern Illinois </t>
  </si>
  <si>
    <t xml:space="preserve">USF vs. Liberty </t>
  </si>
  <si>
    <t xml:space="preserve">USF vs. Illinois State </t>
  </si>
  <si>
    <t>USF vs. Western Carolina</t>
    <phoneticPr fontId="1" type="noConversion"/>
  </si>
  <si>
    <t>USF vs. Maryland</t>
    <phoneticPr fontId="1" type="noConversion"/>
  </si>
  <si>
    <t>USF vs. Cincinnati</t>
    <phoneticPr fontId="1" type="noConversion"/>
  </si>
  <si>
    <t>USF vs. NC State</t>
    <phoneticPr fontId="1" type="noConversion"/>
  </si>
  <si>
    <t>USF vs. Uconn</t>
    <phoneticPr fontId="1" type="noConversion"/>
  </si>
  <si>
    <t xml:space="preserve">USF vs. New Hampshire </t>
  </si>
  <si>
    <t xml:space="preserve">USF vs. New Haven </t>
  </si>
  <si>
    <t xml:space="preserve">USF vs. Hofstra </t>
  </si>
  <si>
    <t xml:space="preserve">USF vs. Jacksonville State </t>
  </si>
  <si>
    <t xml:space="preserve">USF vs. James Madison </t>
  </si>
  <si>
    <t xml:space="preserve">USF vs. Troy State </t>
  </si>
  <si>
    <t xml:space="preserve">USF vs. Austin Peay </t>
  </si>
  <si>
    <t xml:space="preserve">USF vs. N. Texas State </t>
  </si>
  <si>
    <t xml:space="preserve">USF vs. Connecticut </t>
  </si>
  <si>
    <t xml:space="preserve">USF vs. Southern Utah </t>
  </si>
  <si>
    <t xml:space="preserve">USF vs. Houston </t>
  </si>
  <si>
    <t xml:space="preserve">USF vs. Western Illinois </t>
  </si>
  <si>
    <t xml:space="preserve">USF vs. Utah State </t>
  </si>
  <si>
    <t xml:space="preserve">USF vs. Florida Atlantic </t>
  </si>
  <si>
    <t xml:space="preserve">USF vs. Northern Illinois </t>
  </si>
  <si>
    <t xml:space="preserve">USF vs. Southern Mississippi </t>
  </si>
  <si>
    <t xml:space="preserve">USF vs. Charleston Southern </t>
  </si>
  <si>
    <t>% of difference</t>
    <phoneticPr fontId="1" type="noConversion"/>
  </si>
  <si>
    <t>Subtotal 2008</t>
    <phoneticPr fontId="1" type="noConversion"/>
  </si>
  <si>
    <t>Subtotal 2009</t>
    <phoneticPr fontId="1" type="noConversion"/>
  </si>
  <si>
    <t>Subtotal 2010</t>
    <phoneticPr fontId="1" type="noConversion"/>
  </si>
  <si>
    <t>Subtotal 2011</t>
    <phoneticPr fontId="1" type="noConversion"/>
  </si>
  <si>
    <t>Subtotal 2012</t>
    <phoneticPr fontId="1" type="noConversion"/>
  </si>
  <si>
    <t>Subtotal 2013</t>
    <phoneticPr fontId="1" type="noConversion"/>
  </si>
  <si>
    <t xml:space="preserve">USF vs. West Virginia </t>
    <phoneticPr fontId="1" type="noConversion"/>
  </si>
  <si>
    <t xml:space="preserve">USF vs. Memphis </t>
  </si>
  <si>
    <t xml:space="preserve">USF vs. Bowling Green </t>
  </si>
  <si>
    <t xml:space="preserve">USF vs. Nicholls State </t>
  </si>
  <si>
    <t xml:space="preserve">USF vs. Louisville </t>
  </si>
  <si>
    <t xml:space="preserve">USF vs. TCU </t>
  </si>
  <si>
    <t xml:space="preserve">USF vs. Cincinnati </t>
  </si>
  <si>
    <t xml:space="preserve">USF vs. UAB </t>
  </si>
  <si>
    <t xml:space="preserve">USF vs. Tennessee Tech </t>
  </si>
  <si>
    <t xml:space="preserve">USF vs. Army </t>
  </si>
  <si>
    <t xml:space="preserve">USF vs. East Carolina </t>
  </si>
  <si>
    <t xml:space="preserve">USF vs. Pittsburgh </t>
  </si>
  <si>
    <t xml:space="preserve">USF vs. FAMU </t>
  </si>
  <si>
    <t xml:space="preserve">USF vs. UCF </t>
  </si>
  <si>
    <t xml:space="preserve">USF vs. West Virginia </t>
  </si>
  <si>
    <t xml:space="preserve">USF vs. McNeese State </t>
  </si>
  <si>
    <t xml:space="preserve">USF vs. Florida International </t>
  </si>
  <si>
    <t xml:space="preserve">USF vs. Rutgers </t>
  </si>
  <si>
    <t xml:space="preserve">USF vs. Connecticutt </t>
  </si>
  <si>
    <t xml:space="preserve">USF vs. Morehead State </t>
    <phoneticPr fontId="1" type="noConversion"/>
  </si>
  <si>
    <t>Subtotal 1997</t>
    <phoneticPr fontId="1" type="noConversion"/>
  </si>
  <si>
    <t>USF vs. Kentucky Wesleyan</t>
    <phoneticPr fontId="1" type="noConversion"/>
  </si>
  <si>
    <t>Actual</t>
    <phoneticPr fontId="1" type="noConversion"/>
  </si>
  <si>
    <t>Announced</t>
    <phoneticPr fontId="1" type="noConversion"/>
  </si>
  <si>
    <t>Subtotal  1998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</si>
</sst>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Verdana"/>
    </font>
    <font>
      <sz val="8"/>
      <name val="Verdana"/>
    </font>
    <font>
      <sz val="12"/>
      <color indexed="63"/>
      <name val="Swiss 721 SWA"/>
      <family val="2"/>
    </font>
    <font>
      <sz val="14"/>
      <name val="Avenir Book"/>
    </font>
    <font>
      <b/>
      <sz val="14"/>
      <name val="Avenir Book"/>
    </font>
    <font>
      <sz val="14"/>
      <color indexed="63"/>
      <name val="Avenir Book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Border="1" applyAlignment="1" applyProtection="1">
      <alignment horizontal="right"/>
      <protection locked="0"/>
    </xf>
    <xf numFmtId="10" fontId="3" fillId="0" borderId="0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10" fontId="3" fillId="0" borderId="0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14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72"/>
  <sheetViews>
    <sheetView tabSelected="1" topLeftCell="A139" workbookViewId="0">
      <selection activeCell="C167" sqref="C167"/>
    </sheetView>
  </sheetViews>
  <sheetFormatPr baseColWidth="10" defaultRowHeight="20"/>
  <cols>
    <col min="1" max="1" width="4.42578125" style="1" bestFit="1" customWidth="1"/>
    <col min="2" max="2" width="9.140625" style="1" bestFit="1" customWidth="1"/>
    <col min="3" max="3" width="29.5703125" style="1" bestFit="1" customWidth="1"/>
    <col min="4" max="4" width="8.28515625" style="1" bestFit="1" customWidth="1"/>
    <col min="5" max="5" width="11.28515625" style="9" bestFit="1" customWidth="1"/>
    <col min="6" max="6" width="14.42578125" style="2" customWidth="1"/>
    <col min="7" max="7" width="14.42578125" style="1" customWidth="1"/>
    <col min="8" max="8" width="10.7109375" style="5"/>
    <col min="9" max="9" width="21.140625" style="1" bestFit="1" customWidth="1"/>
    <col min="10" max="10" width="14.42578125" style="1" customWidth="1"/>
    <col min="11" max="11" width="21" style="4" bestFit="1" customWidth="1"/>
    <col min="12" max="16384" width="10.7109375" style="1"/>
  </cols>
  <sheetData>
    <row r="1" spans="1:11">
      <c r="H1" s="3"/>
    </row>
    <row r="2" spans="1:11">
      <c r="H2" s="1"/>
      <c r="K2" s="1"/>
    </row>
    <row r="3" spans="1:11">
      <c r="D3" s="1" t="s">
        <v>94</v>
      </c>
      <c r="E3" s="9" t="s">
        <v>95</v>
      </c>
      <c r="F3" s="2" t="s">
        <v>65</v>
      </c>
    </row>
    <row r="4" spans="1:11">
      <c r="C4" s="6"/>
    </row>
    <row r="5" spans="1:11">
      <c r="A5" s="1">
        <v>1</v>
      </c>
      <c r="B5" s="7">
        <v>34217</v>
      </c>
      <c r="C5" s="1" t="s">
        <v>93</v>
      </c>
      <c r="D5" s="8">
        <v>46406</v>
      </c>
      <c r="E5" s="9">
        <v>49212</v>
      </c>
      <c r="F5" s="2">
        <f t="shared" ref="F5:F11" si="0">D5/E5</f>
        <v>0.94298138665366171</v>
      </c>
    </row>
    <row r="6" spans="1:11">
      <c r="A6" s="1">
        <v>2</v>
      </c>
      <c r="B6" s="7">
        <v>34231</v>
      </c>
      <c r="C6" s="1" t="s">
        <v>27</v>
      </c>
      <c r="D6" s="8">
        <v>24099</v>
      </c>
      <c r="E6" s="9">
        <v>33827</v>
      </c>
      <c r="F6" s="2">
        <f t="shared" si="0"/>
        <v>0.71241907352115175</v>
      </c>
    </row>
    <row r="7" spans="1:11">
      <c r="A7" s="1">
        <v>3</v>
      </c>
      <c r="B7" s="7">
        <v>34245</v>
      </c>
      <c r="C7" s="1" t="s">
        <v>91</v>
      </c>
      <c r="D7" s="8">
        <v>17946</v>
      </c>
      <c r="E7" s="9">
        <v>30050</v>
      </c>
      <c r="F7" s="2">
        <f t="shared" si="0"/>
        <v>0.59720465890183028</v>
      </c>
    </row>
    <row r="8" spans="1:11">
      <c r="A8" s="1">
        <v>4</v>
      </c>
      <c r="B8" s="7">
        <v>34259</v>
      </c>
      <c r="C8" s="1" t="s">
        <v>28</v>
      </c>
      <c r="D8" s="8">
        <v>17427</v>
      </c>
      <c r="E8" s="9">
        <v>34432</v>
      </c>
      <c r="F8" s="2">
        <f t="shared" si="0"/>
        <v>0.50612802044609662</v>
      </c>
    </row>
    <row r="9" spans="1:11">
      <c r="A9" s="1">
        <v>5</v>
      </c>
      <c r="B9" s="7">
        <v>34273</v>
      </c>
      <c r="C9" s="1" t="s">
        <v>29</v>
      </c>
      <c r="D9" s="8">
        <v>12226</v>
      </c>
      <c r="E9" s="9">
        <v>25361</v>
      </c>
      <c r="F9" s="2">
        <f t="shared" si="0"/>
        <v>0.48207878238239815</v>
      </c>
    </row>
    <row r="10" spans="1:11">
      <c r="A10" s="1">
        <v>6</v>
      </c>
      <c r="B10" s="7">
        <v>34287</v>
      </c>
      <c r="C10" s="1" t="s">
        <v>30</v>
      </c>
      <c r="D10" s="8">
        <v>17162</v>
      </c>
      <c r="E10" s="9">
        <v>30470</v>
      </c>
      <c r="F10" s="2">
        <f t="shared" si="0"/>
        <v>0.5632425336396456</v>
      </c>
    </row>
    <row r="11" spans="1:11">
      <c r="A11" s="1">
        <v>7</v>
      </c>
      <c r="B11" s="7">
        <v>34294</v>
      </c>
      <c r="C11" s="1" t="s">
        <v>31</v>
      </c>
      <c r="D11" s="8">
        <v>12811</v>
      </c>
      <c r="E11" s="9">
        <v>27919</v>
      </c>
      <c r="F11" s="2">
        <f t="shared" si="0"/>
        <v>0.45886313979727067</v>
      </c>
    </row>
    <row r="12" spans="1:11">
      <c r="B12" s="7"/>
      <c r="D12" s="8"/>
    </row>
    <row r="13" spans="1:11">
      <c r="C13" s="6" t="s">
        <v>92</v>
      </c>
      <c r="D13" s="8">
        <v>148077</v>
      </c>
      <c r="E13" s="9">
        <v>231271</v>
      </c>
      <c r="F13" s="2">
        <f>D13/E13</f>
        <v>0.64027482909660094</v>
      </c>
    </row>
    <row r="14" spans="1:11">
      <c r="C14" s="6"/>
      <c r="D14" s="8"/>
    </row>
    <row r="15" spans="1:11">
      <c r="A15" s="1">
        <v>8</v>
      </c>
      <c r="B15" s="7">
        <v>34581</v>
      </c>
      <c r="C15" s="1" t="s">
        <v>32</v>
      </c>
      <c r="D15" s="8">
        <v>15006</v>
      </c>
      <c r="E15" s="10">
        <v>21553</v>
      </c>
      <c r="F15" s="2">
        <f t="shared" ref="F15:F77" si="1">D15/E15</f>
        <v>0.69623718275878066</v>
      </c>
    </row>
    <row r="16" spans="1:11">
      <c r="A16" s="1">
        <v>9</v>
      </c>
      <c r="B16" s="7">
        <v>34588</v>
      </c>
      <c r="C16" s="1" t="s">
        <v>33</v>
      </c>
      <c r="D16" s="8">
        <v>14668</v>
      </c>
      <c r="E16" s="10">
        <v>21467</v>
      </c>
      <c r="F16" s="2">
        <f t="shared" si="1"/>
        <v>0.68328131550752313</v>
      </c>
    </row>
    <row r="17" spans="1:6">
      <c r="A17" s="1">
        <v>10</v>
      </c>
      <c r="B17" s="7">
        <v>34609</v>
      </c>
      <c r="C17" s="1" t="s">
        <v>34</v>
      </c>
      <c r="D17" s="8">
        <v>31452</v>
      </c>
      <c r="E17" s="10">
        <v>32598</v>
      </c>
      <c r="F17" s="2">
        <f t="shared" si="1"/>
        <v>0.96484446898582732</v>
      </c>
    </row>
    <row r="18" spans="1:6">
      <c r="A18" s="1">
        <v>11</v>
      </c>
      <c r="B18" s="7">
        <v>34616</v>
      </c>
      <c r="C18" s="1" t="s">
        <v>35</v>
      </c>
      <c r="D18" s="8">
        <v>20463</v>
      </c>
      <c r="E18" s="10">
        <v>26541</v>
      </c>
      <c r="F18" s="2">
        <f t="shared" si="1"/>
        <v>0.77099581779134174</v>
      </c>
    </row>
    <row r="19" spans="1:6">
      <c r="A19" s="1">
        <v>12</v>
      </c>
      <c r="B19" s="7">
        <v>34623</v>
      </c>
      <c r="C19" s="1" t="s">
        <v>36</v>
      </c>
      <c r="D19" s="8">
        <v>24150</v>
      </c>
      <c r="E19" s="10">
        <v>30083</v>
      </c>
      <c r="F19" s="2">
        <f t="shared" si="1"/>
        <v>0.80277897816042287</v>
      </c>
    </row>
    <row r="20" spans="1:6">
      <c r="A20" s="1">
        <v>13</v>
      </c>
      <c r="B20" s="7">
        <v>34644</v>
      </c>
      <c r="C20" s="1" t="s">
        <v>37</v>
      </c>
      <c r="D20" s="8">
        <v>26253</v>
      </c>
      <c r="E20" s="10">
        <v>31272</v>
      </c>
      <c r="F20" s="2">
        <f t="shared" si="1"/>
        <v>0.8395049884881044</v>
      </c>
    </row>
    <row r="21" spans="1:6">
      <c r="A21" s="1">
        <v>14</v>
      </c>
      <c r="B21" s="7">
        <v>34658</v>
      </c>
      <c r="C21" s="1" t="s">
        <v>38</v>
      </c>
      <c r="D21" s="8">
        <v>17682</v>
      </c>
      <c r="E21" s="10">
        <v>26488</v>
      </c>
      <c r="F21" s="2">
        <f t="shared" si="1"/>
        <v>0.66754756871035936</v>
      </c>
    </row>
    <row r="22" spans="1:6">
      <c r="B22" s="7"/>
      <c r="D22" s="8"/>
      <c r="E22" s="10"/>
    </row>
    <row r="23" spans="1:6">
      <c r="C23" s="6" t="s">
        <v>96</v>
      </c>
      <c r="D23" s="8">
        <v>149674</v>
      </c>
      <c r="E23" s="9">
        <f>SUM(E15:E21)</f>
        <v>190002</v>
      </c>
      <c r="F23" s="2">
        <f t="shared" si="1"/>
        <v>0.78774960263576177</v>
      </c>
    </row>
    <row r="24" spans="1:6">
      <c r="C24" s="6"/>
      <c r="D24" s="8"/>
    </row>
    <row r="25" spans="1:6">
      <c r="A25" s="1">
        <v>15</v>
      </c>
      <c r="B25" s="7">
        <v>34952</v>
      </c>
      <c r="C25" s="1" t="s">
        <v>39</v>
      </c>
      <c r="D25" s="8">
        <v>20835</v>
      </c>
      <c r="E25" s="10">
        <v>26282</v>
      </c>
      <c r="F25" s="2">
        <f t="shared" si="1"/>
        <v>0.79274788828856246</v>
      </c>
    </row>
    <row r="26" spans="1:6">
      <c r="A26" s="1">
        <v>16</v>
      </c>
      <c r="B26" s="7">
        <v>34973</v>
      </c>
      <c r="C26" s="1" t="s">
        <v>40</v>
      </c>
      <c r="D26" s="8">
        <v>18139</v>
      </c>
      <c r="E26" s="10">
        <v>25029</v>
      </c>
      <c r="F26" s="2">
        <f t="shared" si="1"/>
        <v>0.72471932558232455</v>
      </c>
    </row>
    <row r="27" spans="1:6">
      <c r="A27" s="1">
        <v>17</v>
      </c>
      <c r="B27" s="7">
        <v>34980</v>
      </c>
      <c r="C27" s="1" t="s">
        <v>41</v>
      </c>
      <c r="D27" s="8">
        <v>16943</v>
      </c>
      <c r="E27" s="10">
        <v>25112</v>
      </c>
      <c r="F27" s="2">
        <f t="shared" si="1"/>
        <v>0.67469735584581081</v>
      </c>
    </row>
    <row r="28" spans="1:6">
      <c r="A28" s="1">
        <v>18</v>
      </c>
      <c r="B28" s="7">
        <v>34987</v>
      </c>
      <c r="C28" s="1" t="s">
        <v>42</v>
      </c>
      <c r="D28" s="8">
        <v>14067</v>
      </c>
      <c r="E28" s="10">
        <v>22054</v>
      </c>
      <c r="F28" s="2">
        <f t="shared" si="1"/>
        <v>0.63784347510655659</v>
      </c>
    </row>
    <row r="29" spans="1:6">
      <c r="A29" s="1">
        <v>19</v>
      </c>
      <c r="B29" s="7">
        <v>34994</v>
      </c>
      <c r="C29" s="1" t="s">
        <v>48</v>
      </c>
      <c r="D29" s="8">
        <v>15746</v>
      </c>
      <c r="E29" s="10">
        <v>24004</v>
      </c>
      <c r="F29" s="2">
        <f t="shared" si="1"/>
        <v>0.65597400433261122</v>
      </c>
    </row>
    <row r="30" spans="1:6">
      <c r="A30" s="1">
        <v>20</v>
      </c>
      <c r="B30" s="7">
        <v>34977</v>
      </c>
      <c r="C30" s="1" t="s">
        <v>49</v>
      </c>
      <c r="D30" s="8">
        <v>22145</v>
      </c>
      <c r="E30" s="10">
        <v>27307</v>
      </c>
      <c r="F30" s="2">
        <f t="shared" si="1"/>
        <v>0.81096422162815396</v>
      </c>
    </row>
    <row r="31" spans="1:6">
      <c r="A31" s="1">
        <v>21</v>
      </c>
      <c r="B31" s="7">
        <v>35015</v>
      </c>
      <c r="C31" s="1" t="s">
        <v>50</v>
      </c>
      <c r="D31" s="8">
        <v>19703</v>
      </c>
      <c r="E31" s="10">
        <v>25583</v>
      </c>
      <c r="F31" s="2">
        <f t="shared" si="1"/>
        <v>0.77015987178986045</v>
      </c>
    </row>
    <row r="32" spans="1:6">
      <c r="B32" s="7"/>
      <c r="D32" s="8"/>
      <c r="E32" s="10"/>
    </row>
    <row r="33" spans="1:6">
      <c r="C33" s="6" t="s">
        <v>0</v>
      </c>
      <c r="D33" s="8">
        <v>127578</v>
      </c>
      <c r="E33" s="9">
        <f>SUM(E25:E32)</f>
        <v>175371</v>
      </c>
      <c r="F33" s="2">
        <f t="shared" si="1"/>
        <v>0.72747489607745863</v>
      </c>
    </row>
    <row r="34" spans="1:6">
      <c r="C34" s="6"/>
      <c r="D34" s="8"/>
    </row>
    <row r="35" spans="1:6">
      <c r="A35" s="1">
        <v>22</v>
      </c>
      <c r="B35" s="7">
        <v>35309</v>
      </c>
      <c r="C35" s="1" t="s">
        <v>51</v>
      </c>
      <c r="D35" s="8">
        <v>23250</v>
      </c>
      <c r="E35" s="11">
        <v>30043</v>
      </c>
      <c r="F35" s="2">
        <f t="shared" si="1"/>
        <v>0.77389075658223216</v>
      </c>
    </row>
    <row r="36" spans="1:6">
      <c r="A36" s="1">
        <v>23</v>
      </c>
      <c r="B36" s="7">
        <v>35323</v>
      </c>
      <c r="C36" s="1" t="s">
        <v>52</v>
      </c>
      <c r="D36" s="8">
        <v>11836</v>
      </c>
      <c r="E36" s="11">
        <v>23002</v>
      </c>
      <c r="F36" s="2">
        <f t="shared" si="1"/>
        <v>0.514563950960786</v>
      </c>
    </row>
    <row r="37" spans="1:6">
      <c r="A37" s="1">
        <v>24</v>
      </c>
      <c r="B37" s="7">
        <v>35337</v>
      </c>
      <c r="C37" s="1" t="s">
        <v>53</v>
      </c>
      <c r="D37" s="8">
        <v>20021</v>
      </c>
      <c r="E37" s="11">
        <v>25786</v>
      </c>
      <c r="F37" s="2">
        <f t="shared" si="1"/>
        <v>0.7764290700380051</v>
      </c>
    </row>
    <row r="38" spans="1:6">
      <c r="A38" s="1">
        <v>25</v>
      </c>
      <c r="B38" s="7">
        <v>35358</v>
      </c>
      <c r="C38" s="1" t="s">
        <v>41</v>
      </c>
      <c r="D38" s="8">
        <v>17361</v>
      </c>
      <c r="E38" s="11">
        <v>25161</v>
      </c>
      <c r="F38" s="2">
        <f t="shared" si="1"/>
        <v>0.68999642303565045</v>
      </c>
    </row>
    <row r="39" spans="1:6">
      <c r="A39" s="1">
        <v>26</v>
      </c>
      <c r="B39" s="7">
        <v>35372</v>
      </c>
      <c r="C39" s="1" t="s">
        <v>36</v>
      </c>
      <c r="D39" s="8">
        <v>25509</v>
      </c>
      <c r="E39" s="11">
        <v>31104</v>
      </c>
      <c r="F39" s="2">
        <f t="shared" si="1"/>
        <v>0.82011959876543206</v>
      </c>
    </row>
    <row r="40" spans="1:6">
      <c r="A40" s="1">
        <v>27</v>
      </c>
      <c r="B40" s="7">
        <v>35386</v>
      </c>
      <c r="C40" s="1" t="s">
        <v>54</v>
      </c>
      <c r="D40" s="8">
        <v>14306</v>
      </c>
      <c r="E40" s="11">
        <v>23390</v>
      </c>
      <c r="F40" s="2">
        <f t="shared" si="1"/>
        <v>0.61162890123984603</v>
      </c>
    </row>
    <row r="41" spans="1:6">
      <c r="B41" s="7"/>
      <c r="D41" s="8"/>
      <c r="E41" s="11"/>
    </row>
    <row r="42" spans="1:6">
      <c r="C42" s="6" t="s">
        <v>1</v>
      </c>
      <c r="D42" s="8">
        <v>112283</v>
      </c>
      <c r="E42" s="9">
        <f>SUM(E35:E40)</f>
        <v>158486</v>
      </c>
      <c r="F42" s="2">
        <f t="shared" si="1"/>
        <v>0.70847267266509339</v>
      </c>
    </row>
    <row r="43" spans="1:6">
      <c r="C43" s="6"/>
      <c r="D43" s="8"/>
    </row>
    <row r="44" spans="1:6">
      <c r="A44" s="1">
        <v>28</v>
      </c>
      <c r="B44" s="7">
        <v>35701</v>
      </c>
      <c r="C44" s="1" t="s">
        <v>55</v>
      </c>
      <c r="D44" s="8">
        <v>20599</v>
      </c>
      <c r="E44" s="11">
        <v>25156</v>
      </c>
      <c r="F44" s="2">
        <f t="shared" si="1"/>
        <v>0.81885037366830971</v>
      </c>
    </row>
    <row r="45" spans="1:6">
      <c r="A45" s="1">
        <v>29</v>
      </c>
      <c r="B45" s="7">
        <v>35715</v>
      </c>
      <c r="C45" s="1" t="s">
        <v>56</v>
      </c>
      <c r="D45" s="8">
        <v>19077</v>
      </c>
      <c r="E45" s="11">
        <v>26802</v>
      </c>
      <c r="F45" s="2">
        <f t="shared" si="1"/>
        <v>0.71177524065368258</v>
      </c>
    </row>
    <row r="46" spans="1:6">
      <c r="A46" s="1">
        <v>30</v>
      </c>
      <c r="B46" s="7">
        <v>35722</v>
      </c>
      <c r="C46" s="1" t="s">
        <v>57</v>
      </c>
      <c r="D46" s="8">
        <v>15183</v>
      </c>
      <c r="E46" s="11">
        <v>26624</v>
      </c>
      <c r="F46" s="2">
        <f t="shared" si="1"/>
        <v>0.57027493990384615</v>
      </c>
    </row>
    <row r="47" spans="1:6">
      <c r="A47" s="1">
        <v>31</v>
      </c>
      <c r="B47" s="7">
        <v>35729</v>
      </c>
      <c r="C47" s="1" t="s">
        <v>41</v>
      </c>
      <c r="D47" s="8">
        <v>10288</v>
      </c>
      <c r="E47" s="11">
        <v>21056</v>
      </c>
      <c r="F47" s="2">
        <f t="shared" si="1"/>
        <v>0.48860182370820671</v>
      </c>
    </row>
    <row r="48" spans="1:6">
      <c r="A48" s="1">
        <v>32</v>
      </c>
      <c r="B48" s="7">
        <v>35736</v>
      </c>
      <c r="C48" s="1" t="s">
        <v>58</v>
      </c>
      <c r="D48" s="8">
        <v>26817</v>
      </c>
      <c r="E48" s="11">
        <v>32711</v>
      </c>
      <c r="F48" s="2">
        <f t="shared" si="1"/>
        <v>0.81981596404879098</v>
      </c>
    </row>
    <row r="49" spans="1:6">
      <c r="A49" s="1">
        <v>33</v>
      </c>
      <c r="B49" s="7">
        <v>35743</v>
      </c>
      <c r="C49" s="1" t="s">
        <v>59</v>
      </c>
      <c r="D49" s="8">
        <v>14087</v>
      </c>
      <c r="E49" s="11">
        <v>23252</v>
      </c>
      <c r="F49" s="2">
        <f t="shared" si="1"/>
        <v>0.60584035781868228</v>
      </c>
    </row>
    <row r="50" spans="1:6">
      <c r="A50" s="1">
        <v>34</v>
      </c>
      <c r="B50" s="7">
        <v>35757</v>
      </c>
      <c r="C50" s="1" t="s">
        <v>60</v>
      </c>
      <c r="D50" s="8">
        <v>16881</v>
      </c>
      <c r="E50" s="11">
        <v>25136</v>
      </c>
      <c r="F50" s="2">
        <f t="shared" si="1"/>
        <v>0.67158656906429026</v>
      </c>
    </row>
    <row r="51" spans="1:6">
      <c r="B51" s="7"/>
      <c r="D51" s="8"/>
      <c r="E51" s="11"/>
    </row>
    <row r="52" spans="1:6">
      <c r="C52" s="6" t="s">
        <v>2</v>
      </c>
      <c r="D52" s="8">
        <v>122932</v>
      </c>
      <c r="E52" s="9">
        <f>SUM(E44:E50)</f>
        <v>180737</v>
      </c>
      <c r="F52" s="2">
        <f t="shared" si="1"/>
        <v>0.68017063467911942</v>
      </c>
    </row>
    <row r="53" spans="1:6">
      <c r="C53" s="6"/>
      <c r="D53" s="8"/>
    </row>
    <row r="54" spans="1:6">
      <c r="A54" s="1">
        <v>35</v>
      </c>
      <c r="B54" s="7">
        <v>36035</v>
      </c>
      <c r="C54" s="1" t="s">
        <v>61</v>
      </c>
      <c r="D54" s="8">
        <v>15557</v>
      </c>
      <c r="E54" s="11">
        <v>22074</v>
      </c>
      <c r="F54" s="2">
        <f t="shared" si="1"/>
        <v>0.70476578780465704</v>
      </c>
    </row>
    <row r="55" spans="1:6">
      <c r="A55" s="1">
        <v>36</v>
      </c>
      <c r="B55" s="7">
        <v>36044</v>
      </c>
      <c r="C55" s="1" t="s">
        <v>62</v>
      </c>
      <c r="D55" s="8">
        <v>19902</v>
      </c>
      <c r="E55" s="11">
        <v>23559</v>
      </c>
      <c r="F55" s="2">
        <f t="shared" si="1"/>
        <v>0.84477269833184765</v>
      </c>
    </row>
    <row r="56" spans="1:6">
      <c r="A56" s="1">
        <v>37</v>
      </c>
      <c r="B56" s="7">
        <v>36079</v>
      </c>
      <c r="C56" s="1" t="s">
        <v>63</v>
      </c>
      <c r="D56" s="8">
        <v>23927</v>
      </c>
      <c r="E56" s="11">
        <v>28181</v>
      </c>
      <c r="F56" s="2">
        <f t="shared" si="1"/>
        <v>0.8490472304034633</v>
      </c>
    </row>
    <row r="57" spans="1:6">
      <c r="A57" s="1">
        <v>38</v>
      </c>
      <c r="B57" s="7">
        <v>36100</v>
      </c>
      <c r="C57" s="1" t="s">
        <v>64</v>
      </c>
      <c r="D57" s="8">
        <v>15242</v>
      </c>
      <c r="E57" s="11">
        <v>23144</v>
      </c>
      <c r="F57" s="2">
        <f t="shared" si="1"/>
        <v>0.65857241617697893</v>
      </c>
    </row>
    <row r="58" spans="1:6">
      <c r="A58" s="1">
        <v>39</v>
      </c>
      <c r="B58" s="7">
        <v>36107</v>
      </c>
      <c r="C58" s="1" t="s">
        <v>73</v>
      </c>
      <c r="D58" s="8">
        <v>28505</v>
      </c>
      <c r="E58" s="11">
        <v>32770</v>
      </c>
      <c r="F58" s="2">
        <f t="shared" si="1"/>
        <v>0.86985047299359175</v>
      </c>
    </row>
    <row r="59" spans="1:6">
      <c r="A59" s="1">
        <v>40</v>
      </c>
      <c r="B59" s="7">
        <v>36114</v>
      </c>
      <c r="C59" s="1" t="s">
        <v>74</v>
      </c>
      <c r="D59" s="8">
        <v>19732</v>
      </c>
      <c r="E59" s="11">
        <v>28098</v>
      </c>
      <c r="F59" s="2">
        <f t="shared" si="1"/>
        <v>0.70225638835504312</v>
      </c>
    </row>
    <row r="60" spans="1:6">
      <c r="B60" s="7"/>
      <c r="D60" s="8"/>
    </row>
    <row r="61" spans="1:6">
      <c r="C61" s="6" t="s">
        <v>3</v>
      </c>
      <c r="D61" s="8">
        <v>122865</v>
      </c>
      <c r="E61" s="9">
        <f>SUM(E54:E60)</f>
        <v>157826</v>
      </c>
      <c r="F61" s="2">
        <f t="shared" si="1"/>
        <v>0.77848389999112944</v>
      </c>
    </row>
    <row r="62" spans="1:6">
      <c r="C62" s="6"/>
      <c r="D62" s="8"/>
    </row>
    <row r="63" spans="1:6">
      <c r="A63" s="1">
        <v>41</v>
      </c>
      <c r="B63" s="7">
        <v>36408</v>
      </c>
      <c r="C63" s="1" t="s">
        <v>75</v>
      </c>
      <c r="D63" s="8">
        <v>21677</v>
      </c>
      <c r="E63" s="9">
        <v>26460</v>
      </c>
      <c r="F63" s="2">
        <f t="shared" si="1"/>
        <v>0.81923658352229778</v>
      </c>
    </row>
    <row r="64" spans="1:6">
      <c r="A64" s="1">
        <v>42</v>
      </c>
      <c r="B64" s="7">
        <v>36436</v>
      </c>
      <c r="C64" s="1" t="s">
        <v>76</v>
      </c>
      <c r="D64" s="8">
        <v>33247</v>
      </c>
      <c r="E64" s="9">
        <v>36044</v>
      </c>
      <c r="F64" s="2">
        <f t="shared" si="1"/>
        <v>0.92240039951170794</v>
      </c>
    </row>
    <row r="65" spans="1:6">
      <c r="A65" s="1">
        <v>43</v>
      </c>
      <c r="B65" s="7">
        <v>36442</v>
      </c>
      <c r="C65" s="1" t="s">
        <v>77</v>
      </c>
      <c r="D65" s="8">
        <v>29108</v>
      </c>
      <c r="E65" s="9">
        <v>33368</v>
      </c>
      <c r="F65" s="2">
        <f t="shared" si="1"/>
        <v>0.87233277391512831</v>
      </c>
    </row>
    <row r="66" spans="1:6">
      <c r="A66" s="1">
        <v>44</v>
      </c>
      <c r="B66" s="7">
        <v>36450</v>
      </c>
      <c r="C66" s="1" t="s">
        <v>64</v>
      </c>
      <c r="D66" s="8">
        <v>21357</v>
      </c>
      <c r="E66" s="9">
        <v>28365</v>
      </c>
      <c r="F66" s="2">
        <f t="shared" si="1"/>
        <v>0.752934955050238</v>
      </c>
    </row>
    <row r="67" spans="1:6">
      <c r="A67" s="1">
        <v>45</v>
      </c>
      <c r="B67" s="7">
        <v>36463</v>
      </c>
      <c r="C67" s="1" t="s">
        <v>78</v>
      </c>
      <c r="D67" s="8">
        <v>22459</v>
      </c>
      <c r="E67" s="9">
        <v>28616</v>
      </c>
      <c r="F67" s="2">
        <f t="shared" si="1"/>
        <v>0.78484064858820235</v>
      </c>
    </row>
    <row r="68" spans="1:6">
      <c r="A68" s="1">
        <v>46</v>
      </c>
      <c r="B68" s="7">
        <v>36485</v>
      </c>
      <c r="C68" s="1" t="s">
        <v>79</v>
      </c>
      <c r="D68" s="8">
        <v>25241</v>
      </c>
      <c r="E68" s="9">
        <v>30216</v>
      </c>
      <c r="F68" s="2">
        <f t="shared" si="1"/>
        <v>0.83535213132115438</v>
      </c>
    </row>
    <row r="69" spans="1:6">
      <c r="B69" s="7"/>
      <c r="D69" s="8"/>
    </row>
    <row r="70" spans="1:6">
      <c r="C70" s="6" t="s">
        <v>4</v>
      </c>
      <c r="D70" s="8">
        <v>153089</v>
      </c>
      <c r="E70" s="9">
        <f>SUM(E63:E69)</f>
        <v>183069</v>
      </c>
      <c r="F70" s="2">
        <f t="shared" si="1"/>
        <v>0.83623661023985496</v>
      </c>
    </row>
    <row r="71" spans="1:6">
      <c r="C71" s="6"/>
      <c r="D71" s="8"/>
    </row>
    <row r="72" spans="1:6">
      <c r="A72" s="1">
        <v>47</v>
      </c>
      <c r="B72" s="7">
        <v>36779</v>
      </c>
      <c r="C72" s="1" t="s">
        <v>80</v>
      </c>
      <c r="D72" s="8">
        <v>18192</v>
      </c>
      <c r="E72" s="9">
        <v>25546</v>
      </c>
      <c r="F72" s="2">
        <f t="shared" si="1"/>
        <v>0.71212714319267201</v>
      </c>
    </row>
    <row r="73" spans="1:6">
      <c r="A73" s="1">
        <v>48</v>
      </c>
      <c r="B73" s="7">
        <v>36800</v>
      </c>
      <c r="C73" s="1" t="s">
        <v>63</v>
      </c>
      <c r="D73" s="8">
        <v>23770</v>
      </c>
      <c r="E73" s="9">
        <v>30049</v>
      </c>
      <c r="F73" s="2">
        <f t="shared" si="1"/>
        <v>0.79104129921128818</v>
      </c>
    </row>
    <row r="74" spans="1:6">
      <c r="A74" s="1">
        <v>49</v>
      </c>
      <c r="B74" s="7">
        <v>36814</v>
      </c>
      <c r="C74" s="1" t="s">
        <v>81</v>
      </c>
      <c r="D74" s="8">
        <v>31482</v>
      </c>
      <c r="E74" s="9">
        <v>36549</v>
      </c>
      <c r="F74" s="2">
        <f t="shared" si="1"/>
        <v>0.8613641960108348</v>
      </c>
    </row>
    <row r="75" spans="1:6">
      <c r="A75" s="1">
        <v>50</v>
      </c>
      <c r="B75" s="7">
        <v>36842</v>
      </c>
      <c r="C75" s="1" t="s">
        <v>82</v>
      </c>
      <c r="D75" s="8">
        <v>19201</v>
      </c>
      <c r="E75" s="9">
        <v>25408</v>
      </c>
      <c r="F75" s="2">
        <f t="shared" si="1"/>
        <v>0.75570686397984888</v>
      </c>
    </row>
    <row r="76" spans="1:6">
      <c r="A76" s="1">
        <v>51</v>
      </c>
      <c r="B76" s="7">
        <v>36856</v>
      </c>
      <c r="C76" s="1" t="s">
        <v>73</v>
      </c>
      <c r="D76" s="8">
        <v>12719</v>
      </c>
      <c r="E76" s="9">
        <v>21392</v>
      </c>
      <c r="F76" s="2">
        <f t="shared" si="1"/>
        <v>0.59456806282722519</v>
      </c>
    </row>
    <row r="77" spans="1:6">
      <c r="A77" s="1">
        <v>52</v>
      </c>
      <c r="B77" s="7">
        <v>36863</v>
      </c>
      <c r="C77" s="1" t="s">
        <v>83</v>
      </c>
      <c r="D77" s="8">
        <v>12832</v>
      </c>
      <c r="E77" s="9">
        <v>23417</v>
      </c>
      <c r="F77" s="2">
        <f t="shared" si="1"/>
        <v>0.54797796472648075</v>
      </c>
    </row>
    <row r="78" spans="1:6">
      <c r="B78" s="7"/>
      <c r="D78" s="8"/>
    </row>
    <row r="79" spans="1:6">
      <c r="C79" s="6" t="s">
        <v>5</v>
      </c>
      <c r="D79" s="8">
        <v>118196</v>
      </c>
      <c r="E79" s="9">
        <f>SUM(E72:E78)</f>
        <v>162361</v>
      </c>
      <c r="F79" s="2">
        <f t="shared" ref="F79:F141" si="2">D79/E79</f>
        <v>0.7279827052062996</v>
      </c>
    </row>
    <row r="80" spans="1:6">
      <c r="C80" s="6"/>
      <c r="D80" s="8"/>
    </row>
    <row r="81" spans="1:6">
      <c r="A81" s="1">
        <v>53</v>
      </c>
      <c r="B81" s="7">
        <v>37143</v>
      </c>
      <c r="C81" s="1" t="s">
        <v>84</v>
      </c>
      <c r="D81" s="8">
        <v>38583</v>
      </c>
      <c r="E81" s="9">
        <v>43122</v>
      </c>
      <c r="F81" s="2">
        <f t="shared" si="2"/>
        <v>0.89474050368721303</v>
      </c>
    </row>
    <row r="82" spans="1:6">
      <c r="A82" s="1">
        <v>54</v>
      </c>
      <c r="B82" s="7">
        <v>37150</v>
      </c>
      <c r="C82" s="1" t="s">
        <v>85</v>
      </c>
      <c r="D82" s="8">
        <v>40988</v>
      </c>
      <c r="E82" s="9">
        <v>45139</v>
      </c>
      <c r="F82" s="2">
        <f t="shared" si="2"/>
        <v>0.9080396109794191</v>
      </c>
    </row>
    <row r="83" spans="1:6">
      <c r="A83" s="1">
        <v>55</v>
      </c>
      <c r="B83" s="7">
        <v>37157</v>
      </c>
      <c r="C83" s="1" t="s">
        <v>76</v>
      </c>
      <c r="D83" s="8">
        <v>29567</v>
      </c>
      <c r="E83" s="9">
        <v>33586</v>
      </c>
      <c r="F83" s="2">
        <f t="shared" si="2"/>
        <v>0.88033704519740363</v>
      </c>
    </row>
    <row r="84" spans="1:6">
      <c r="A84" s="1">
        <v>56</v>
      </c>
      <c r="B84" s="7">
        <v>37227</v>
      </c>
      <c r="C84" s="1" t="s">
        <v>8</v>
      </c>
      <c r="D84" s="8">
        <v>38510</v>
      </c>
      <c r="E84" s="9">
        <v>45274</v>
      </c>
      <c r="F84" s="2">
        <f t="shared" si="2"/>
        <v>0.85059857755002877</v>
      </c>
    </row>
    <row r="85" spans="1:6">
      <c r="A85" s="1">
        <v>57</v>
      </c>
      <c r="B85" s="7">
        <v>37213</v>
      </c>
      <c r="C85" s="1" t="s">
        <v>78</v>
      </c>
      <c r="D85" s="8">
        <v>19777</v>
      </c>
      <c r="E85" s="9">
        <v>27204</v>
      </c>
      <c r="F85" s="2">
        <f t="shared" si="2"/>
        <v>0.72698867813556833</v>
      </c>
    </row>
    <row r="86" spans="1:6">
      <c r="B86" s="7"/>
      <c r="D86" s="8"/>
    </row>
    <row r="87" spans="1:6">
      <c r="C87" s="6" t="s">
        <v>6</v>
      </c>
      <c r="D87" s="8">
        <v>167425</v>
      </c>
      <c r="E87" s="9">
        <f>SUM(E81:E86)</f>
        <v>194325</v>
      </c>
      <c r="F87" s="2">
        <f t="shared" si="2"/>
        <v>0.86157210858098543</v>
      </c>
    </row>
    <row r="88" spans="1:6">
      <c r="C88" s="6"/>
      <c r="D88" s="8"/>
    </row>
    <row r="89" spans="1:6">
      <c r="A89" s="1">
        <v>58</v>
      </c>
      <c r="B89" s="7">
        <v>37500</v>
      </c>
      <c r="C89" s="1" t="s">
        <v>87</v>
      </c>
      <c r="D89" s="8">
        <v>20946</v>
      </c>
      <c r="E89" s="9">
        <v>26351</v>
      </c>
      <c r="F89" s="2">
        <f t="shared" si="2"/>
        <v>0.7948844446131077</v>
      </c>
    </row>
    <row r="90" spans="1:6">
      <c r="A90" s="1">
        <v>59</v>
      </c>
      <c r="B90" s="7">
        <v>37505</v>
      </c>
      <c r="C90" s="1" t="s">
        <v>88</v>
      </c>
      <c r="D90" s="8">
        <v>21960</v>
      </c>
      <c r="E90" s="9">
        <v>27114</v>
      </c>
      <c r="F90" s="2">
        <f t="shared" si="2"/>
        <v>0.80991369772073463</v>
      </c>
    </row>
    <row r="91" spans="1:6">
      <c r="A91" s="1">
        <v>60</v>
      </c>
      <c r="B91" s="7">
        <v>37527</v>
      </c>
      <c r="C91" s="1" t="s">
        <v>89</v>
      </c>
      <c r="D91" s="8">
        <v>28579</v>
      </c>
      <c r="E91" s="9">
        <v>32493</v>
      </c>
      <c r="F91" s="2">
        <f t="shared" si="2"/>
        <v>0.87954328624626843</v>
      </c>
    </row>
    <row r="92" spans="1:6">
      <c r="A92" s="1">
        <v>61</v>
      </c>
      <c r="B92" s="7">
        <v>37535</v>
      </c>
      <c r="C92" s="1" t="s">
        <v>90</v>
      </c>
      <c r="D92" s="8">
        <v>23609</v>
      </c>
      <c r="E92" s="9">
        <v>30010</v>
      </c>
      <c r="F92" s="2">
        <f t="shared" si="2"/>
        <v>0.78670443185604799</v>
      </c>
    </row>
    <row r="93" spans="1:6" ht="20" customHeight="1">
      <c r="A93" s="1">
        <v>62</v>
      </c>
      <c r="B93" s="7">
        <v>37563</v>
      </c>
      <c r="C93" s="1" t="s">
        <v>83</v>
      </c>
      <c r="D93" s="8">
        <v>30054</v>
      </c>
      <c r="E93" s="9">
        <v>35671</v>
      </c>
      <c r="F93" s="2">
        <f t="shared" si="2"/>
        <v>0.84253315017801578</v>
      </c>
    </row>
    <row r="94" spans="1:6" ht="20" customHeight="1">
      <c r="A94" s="1">
        <v>63</v>
      </c>
      <c r="B94" s="7">
        <v>37570</v>
      </c>
      <c r="C94" s="1" t="s">
        <v>10</v>
      </c>
      <c r="D94" s="8">
        <v>23353</v>
      </c>
      <c r="E94" s="9">
        <v>29694</v>
      </c>
      <c r="F94" s="2">
        <f t="shared" si="2"/>
        <v>0.78645517612985794</v>
      </c>
    </row>
    <row r="95" spans="1:6" ht="20" customHeight="1">
      <c r="B95" s="7"/>
      <c r="D95" s="8"/>
    </row>
    <row r="96" spans="1:6" ht="20" customHeight="1">
      <c r="C96" s="6" t="s">
        <v>7</v>
      </c>
      <c r="D96" s="8">
        <v>148501</v>
      </c>
      <c r="E96" s="9">
        <f>SUM(E89:E95)</f>
        <v>181333</v>
      </c>
      <c r="F96" s="2">
        <f t="shared" si="2"/>
        <v>0.81894084364125674</v>
      </c>
    </row>
    <row r="97" spans="1:6" ht="20" customHeight="1">
      <c r="C97" s="6"/>
      <c r="D97" s="8"/>
    </row>
    <row r="98" spans="1:6" ht="20" customHeight="1">
      <c r="A98" s="1">
        <v>64</v>
      </c>
      <c r="B98" s="7">
        <v>37864</v>
      </c>
      <c r="C98" s="1" t="s">
        <v>35</v>
      </c>
      <c r="D98" s="8">
        <v>28306</v>
      </c>
      <c r="E98" s="9">
        <v>33639</v>
      </c>
      <c r="F98" s="2">
        <f t="shared" si="2"/>
        <v>0.84146377716341147</v>
      </c>
    </row>
    <row r="99" spans="1:6" ht="20" customHeight="1">
      <c r="A99" s="1">
        <v>65</v>
      </c>
      <c r="B99" s="7">
        <v>37885</v>
      </c>
      <c r="C99" s="1" t="s">
        <v>11</v>
      </c>
      <c r="D99" s="8">
        <v>30035</v>
      </c>
      <c r="E99" s="9">
        <v>37753</v>
      </c>
      <c r="F99" s="2">
        <f t="shared" si="2"/>
        <v>0.7955659152915</v>
      </c>
    </row>
    <row r="100" spans="1:6" ht="20" customHeight="1">
      <c r="A100" s="1">
        <v>66</v>
      </c>
      <c r="B100" s="7">
        <v>37891</v>
      </c>
      <c r="C100" s="1" t="s">
        <v>86</v>
      </c>
      <c r="D100" s="8">
        <v>61664</v>
      </c>
      <c r="E100" s="9">
        <v>67012</v>
      </c>
      <c r="F100" s="2">
        <f t="shared" si="2"/>
        <v>0.92019339819733781</v>
      </c>
    </row>
    <row r="101" spans="1:6" ht="20" customHeight="1">
      <c r="A101" s="1">
        <v>67</v>
      </c>
      <c r="B101" s="7">
        <v>37906</v>
      </c>
      <c r="C101" s="1" t="s">
        <v>85</v>
      </c>
      <c r="D101" s="8">
        <v>56283</v>
      </c>
      <c r="E101" s="9">
        <v>65948</v>
      </c>
      <c r="F101" s="2">
        <f t="shared" si="2"/>
        <v>0.85344513859404381</v>
      </c>
    </row>
    <row r="102" spans="1:6" ht="20" customHeight="1">
      <c r="A102" s="1">
        <v>68</v>
      </c>
      <c r="B102" s="7">
        <v>37927</v>
      </c>
      <c r="C102" s="1" t="s">
        <v>12</v>
      </c>
      <c r="D102" s="8">
        <v>45172</v>
      </c>
      <c r="E102" s="9">
        <v>57379</v>
      </c>
      <c r="F102" s="2">
        <f t="shared" si="2"/>
        <v>0.78725666184492582</v>
      </c>
    </row>
    <row r="103" spans="1:6" ht="20" customHeight="1">
      <c r="A103" s="1">
        <v>69</v>
      </c>
      <c r="B103" s="7">
        <v>37941</v>
      </c>
      <c r="C103" s="1" t="s">
        <v>76</v>
      </c>
      <c r="D103" s="8">
        <v>46836</v>
      </c>
      <c r="E103" s="9">
        <v>57288</v>
      </c>
      <c r="F103" s="2">
        <f t="shared" si="2"/>
        <v>0.81755341432760786</v>
      </c>
    </row>
    <row r="104" spans="1:6" ht="20" customHeight="1">
      <c r="B104" s="7"/>
      <c r="D104" s="8"/>
    </row>
    <row r="105" spans="1:6" ht="20" customHeight="1">
      <c r="C105" s="6" t="s">
        <v>9</v>
      </c>
      <c r="D105" s="8">
        <v>268296</v>
      </c>
      <c r="E105" s="9">
        <f>SUM(E98:E104)</f>
        <v>319019</v>
      </c>
      <c r="F105" s="2">
        <f t="shared" si="2"/>
        <v>0.84100320043633769</v>
      </c>
    </row>
    <row r="106" spans="1:6" ht="20" customHeight="1">
      <c r="C106" s="6"/>
      <c r="D106" s="8"/>
    </row>
    <row r="107" spans="1:6" ht="20" customHeight="1">
      <c r="A107" s="1">
        <v>70</v>
      </c>
      <c r="B107" s="7">
        <v>38228</v>
      </c>
      <c r="C107" s="1" t="s">
        <v>13</v>
      </c>
      <c r="D107" s="8">
        <v>33507</v>
      </c>
      <c r="E107" s="9">
        <v>48058</v>
      </c>
      <c r="F107" s="2">
        <f t="shared" si="2"/>
        <v>0.6972200258021557</v>
      </c>
    </row>
    <row r="108" spans="1:6" ht="20" customHeight="1">
      <c r="A108" s="1">
        <v>71</v>
      </c>
      <c r="B108" s="7">
        <v>38241</v>
      </c>
      <c r="C108" s="1" t="s">
        <v>14</v>
      </c>
      <c r="D108" s="8">
        <v>52627</v>
      </c>
      <c r="E108" s="9">
        <v>58755</v>
      </c>
      <c r="F108" s="2">
        <f t="shared" si="2"/>
        <v>0.89570249340481656</v>
      </c>
    </row>
    <row r="109" spans="1:6" ht="20" customHeight="1">
      <c r="A109" s="1">
        <v>72</v>
      </c>
      <c r="B109" s="7">
        <v>38261</v>
      </c>
      <c r="C109" s="1" t="s">
        <v>83</v>
      </c>
      <c r="D109" s="8">
        <v>40721</v>
      </c>
      <c r="E109" s="9">
        <v>50307</v>
      </c>
      <c r="F109" s="2">
        <f t="shared" si="2"/>
        <v>0.80944997714035816</v>
      </c>
    </row>
    <row r="110" spans="1:6" ht="20" customHeight="1">
      <c r="A110" s="1">
        <v>73</v>
      </c>
      <c r="B110" s="7">
        <v>38277</v>
      </c>
      <c r="C110" s="1" t="s">
        <v>10</v>
      </c>
      <c r="D110" s="8">
        <v>38750</v>
      </c>
      <c r="E110" s="9">
        <v>51384</v>
      </c>
      <c r="F110" s="2">
        <f t="shared" si="2"/>
        <v>0.75412579791374745</v>
      </c>
    </row>
    <row r="111" spans="1:6">
      <c r="A111" s="1">
        <v>74</v>
      </c>
      <c r="B111" s="7">
        <v>38305</v>
      </c>
      <c r="C111" s="1" t="s">
        <v>89</v>
      </c>
      <c r="D111" s="8">
        <v>33469</v>
      </c>
      <c r="E111" s="9">
        <v>47216</v>
      </c>
      <c r="F111" s="2">
        <f t="shared" si="2"/>
        <v>0.70884869535750594</v>
      </c>
    </row>
    <row r="112" spans="1:6">
      <c r="A112" s="1">
        <v>75</v>
      </c>
      <c r="B112" s="7">
        <v>38313</v>
      </c>
      <c r="C112" s="1" t="s">
        <v>15</v>
      </c>
      <c r="D112" s="8">
        <v>26677</v>
      </c>
      <c r="E112" s="9">
        <v>42422</v>
      </c>
      <c r="F112" s="2">
        <f t="shared" si="2"/>
        <v>0.62884823912121068</v>
      </c>
    </row>
    <row r="113" spans="1:6">
      <c r="B113" s="7"/>
      <c r="D113" s="8"/>
    </row>
    <row r="114" spans="1:6">
      <c r="C114" s="6" t="s">
        <v>66</v>
      </c>
      <c r="D114" s="8">
        <v>225751</v>
      </c>
      <c r="E114" s="9">
        <f>SUM(E107:E113)</f>
        <v>298142</v>
      </c>
      <c r="F114" s="2">
        <f t="shared" si="2"/>
        <v>0.75719288124450768</v>
      </c>
    </row>
    <row r="115" spans="1:6">
      <c r="C115" s="6"/>
      <c r="D115" s="8"/>
    </row>
    <row r="116" spans="1:6">
      <c r="A116" s="1">
        <v>76</v>
      </c>
      <c r="B116" s="7">
        <v>38599</v>
      </c>
      <c r="C116" s="1" t="s">
        <v>16</v>
      </c>
      <c r="D116" s="8">
        <v>30871</v>
      </c>
      <c r="E116" s="9">
        <v>40360</v>
      </c>
      <c r="F116" s="2">
        <f t="shared" si="2"/>
        <v>0.76489098116947474</v>
      </c>
    </row>
    <row r="117" spans="1:6">
      <c r="A117" s="1">
        <v>77</v>
      </c>
      <c r="B117" s="7">
        <v>38613</v>
      </c>
      <c r="C117" s="1" t="s">
        <v>64</v>
      </c>
      <c r="D117" s="8">
        <v>29272</v>
      </c>
      <c r="E117" s="9">
        <v>38798</v>
      </c>
      <c r="F117" s="2">
        <f t="shared" si="2"/>
        <v>0.75447187999381415</v>
      </c>
    </row>
    <row r="118" spans="1:6">
      <c r="A118" s="1">
        <v>78</v>
      </c>
      <c r="B118" s="7">
        <v>38639</v>
      </c>
      <c r="C118" s="1" t="s">
        <v>78</v>
      </c>
      <c r="D118" s="8">
        <v>55073</v>
      </c>
      <c r="E118" s="9">
        <v>63976</v>
      </c>
      <c r="F118" s="2">
        <f t="shared" si="2"/>
        <v>0.86083843941478055</v>
      </c>
    </row>
    <row r="119" spans="1:6">
      <c r="A119" s="1">
        <v>79</v>
      </c>
      <c r="B119" s="7">
        <v>38654</v>
      </c>
      <c r="C119" s="1" t="s">
        <v>72</v>
      </c>
      <c r="D119" s="8">
        <v>43386</v>
      </c>
      <c r="E119" s="9">
        <v>56328</v>
      </c>
      <c r="F119" s="2">
        <f t="shared" si="2"/>
        <v>0.77023860247123987</v>
      </c>
    </row>
    <row r="120" spans="1:6">
      <c r="A120" s="1">
        <v>80</v>
      </c>
      <c r="B120" s="7">
        <v>38676</v>
      </c>
      <c r="C120" s="1" t="s">
        <v>76</v>
      </c>
      <c r="D120" s="8">
        <v>32905</v>
      </c>
      <c r="E120" s="9">
        <v>49388</v>
      </c>
      <c r="F120" s="2">
        <f t="shared" si="2"/>
        <v>0.66625496071920309</v>
      </c>
    </row>
    <row r="121" spans="1:6">
      <c r="A121" s="1">
        <v>81</v>
      </c>
      <c r="B121" s="7">
        <v>38683</v>
      </c>
      <c r="C121" s="1" t="s">
        <v>17</v>
      </c>
      <c r="D121" s="8">
        <v>56762</v>
      </c>
      <c r="E121" s="9">
        <v>66469</v>
      </c>
      <c r="F121" s="2">
        <f t="shared" si="2"/>
        <v>0.85396199732205991</v>
      </c>
    </row>
    <row r="122" spans="1:6">
      <c r="B122" s="7"/>
      <c r="D122" s="8"/>
    </row>
    <row r="123" spans="1:6">
      <c r="C123" s="6" t="s">
        <v>67</v>
      </c>
      <c r="D123" s="8">
        <v>248269</v>
      </c>
      <c r="E123" s="9">
        <f>SUM(E116:E122)</f>
        <v>315319</v>
      </c>
      <c r="F123" s="2">
        <f t="shared" si="2"/>
        <v>0.78735819915704408</v>
      </c>
    </row>
    <row r="124" spans="1:6">
      <c r="C124" s="6"/>
      <c r="D124" s="8"/>
    </row>
    <row r="125" spans="1:6">
      <c r="A125" s="1">
        <v>82</v>
      </c>
      <c r="B125" s="7">
        <v>38963</v>
      </c>
      <c r="C125" s="1" t="s">
        <v>18</v>
      </c>
      <c r="D125" s="8">
        <v>32870</v>
      </c>
      <c r="E125" s="9">
        <v>40201</v>
      </c>
      <c r="F125" s="2">
        <f t="shared" si="2"/>
        <v>0.81764135220516898</v>
      </c>
    </row>
    <row r="126" spans="1:6">
      <c r="A126" s="1">
        <v>83</v>
      </c>
      <c r="B126" s="7">
        <v>38984</v>
      </c>
      <c r="C126" s="1" t="s">
        <v>36</v>
      </c>
      <c r="D126" s="8">
        <v>29939</v>
      </c>
      <c r="E126" s="9">
        <v>40276</v>
      </c>
      <c r="F126" s="2">
        <f t="shared" si="2"/>
        <v>0.7433459131989274</v>
      </c>
    </row>
    <row r="127" spans="1:6">
      <c r="A127" s="1">
        <v>84</v>
      </c>
      <c r="B127" s="7">
        <v>38991</v>
      </c>
      <c r="C127" s="1" t="s">
        <v>19</v>
      </c>
      <c r="D127" s="8">
        <v>28946</v>
      </c>
      <c r="E127" s="9">
        <v>38434</v>
      </c>
      <c r="F127" s="2">
        <f t="shared" si="2"/>
        <v>0.75313524483530203</v>
      </c>
    </row>
    <row r="128" spans="1:6">
      <c r="A128" s="1">
        <v>85</v>
      </c>
      <c r="B128" s="7">
        <v>38998</v>
      </c>
      <c r="C128" s="1" t="s">
        <v>10</v>
      </c>
      <c r="D128" s="8">
        <v>30344</v>
      </c>
      <c r="E128" s="9">
        <v>41917</v>
      </c>
      <c r="F128" s="2">
        <f t="shared" si="2"/>
        <v>0.7239067681370327</v>
      </c>
    </row>
    <row r="129" spans="1:6">
      <c r="A129" s="1">
        <v>86</v>
      </c>
      <c r="B129" s="7">
        <v>39023</v>
      </c>
      <c r="C129" s="1" t="s">
        <v>89</v>
      </c>
      <c r="D129" s="8">
        <v>25775</v>
      </c>
      <c r="E129" s="9">
        <v>39465</v>
      </c>
      <c r="F129" s="2">
        <f t="shared" si="2"/>
        <v>0.65311035094387437</v>
      </c>
    </row>
    <row r="130" spans="1:6">
      <c r="A130" s="1">
        <v>87</v>
      </c>
      <c r="B130" s="7">
        <v>39040</v>
      </c>
      <c r="C130" s="1" t="s">
        <v>20</v>
      </c>
      <c r="D130" s="8">
        <v>30999</v>
      </c>
      <c r="E130" s="9">
        <v>43844</v>
      </c>
      <c r="F130" s="2">
        <f t="shared" si="2"/>
        <v>0.70702946811422318</v>
      </c>
    </row>
    <row r="131" spans="1:6">
      <c r="A131" s="1">
        <v>88</v>
      </c>
      <c r="B131" s="7">
        <v>39054</v>
      </c>
      <c r="C131" s="1" t="s">
        <v>21</v>
      </c>
      <c r="D131" s="8">
        <v>30816</v>
      </c>
      <c r="E131" s="9">
        <v>41809</v>
      </c>
      <c r="F131" s="2">
        <f t="shared" si="2"/>
        <v>0.73706618192255258</v>
      </c>
    </row>
    <row r="132" spans="1:6">
      <c r="B132" s="7"/>
      <c r="D132" s="8"/>
    </row>
    <row r="133" spans="1:6">
      <c r="C133" s="6" t="s">
        <v>68</v>
      </c>
      <c r="D133" s="8">
        <v>209689</v>
      </c>
      <c r="E133" s="9">
        <f>SUM(E125:E132)</f>
        <v>285946</v>
      </c>
      <c r="F133" s="2">
        <f t="shared" si="2"/>
        <v>0.73331678009134593</v>
      </c>
    </row>
    <row r="134" spans="1:6">
      <c r="C134" s="6"/>
      <c r="D134" s="8"/>
    </row>
    <row r="135" spans="1:6">
      <c r="A135" s="1">
        <v>89</v>
      </c>
      <c r="B135" s="7">
        <v>39334</v>
      </c>
      <c r="C135" s="1" t="s">
        <v>22</v>
      </c>
      <c r="D135" s="8">
        <v>35852</v>
      </c>
      <c r="E135" s="9">
        <v>45113</v>
      </c>
      <c r="F135" s="2">
        <f t="shared" si="2"/>
        <v>0.79471549220845428</v>
      </c>
    </row>
    <row r="136" spans="1:6">
      <c r="A136" s="1">
        <v>90</v>
      </c>
      <c r="B136" s="7">
        <v>39341</v>
      </c>
      <c r="C136" s="1" t="s">
        <v>84</v>
      </c>
      <c r="D136" s="8">
        <v>39883</v>
      </c>
      <c r="E136" s="9">
        <v>50128</v>
      </c>
      <c r="F136" s="2">
        <f t="shared" si="2"/>
        <v>0.79562320459623359</v>
      </c>
    </row>
    <row r="137" spans="1:6">
      <c r="A137" s="1">
        <v>91</v>
      </c>
      <c r="B137" s="7">
        <v>39348</v>
      </c>
      <c r="C137" s="1" t="s">
        <v>23</v>
      </c>
      <c r="D137" s="8">
        <v>27107</v>
      </c>
      <c r="E137" s="9">
        <v>39628</v>
      </c>
      <c r="F137" s="2">
        <f t="shared" si="2"/>
        <v>0.68403653982032908</v>
      </c>
    </row>
    <row r="138" spans="1:6">
      <c r="A138" s="1">
        <v>92</v>
      </c>
      <c r="B138" s="7">
        <v>39376</v>
      </c>
      <c r="C138" s="1" t="s">
        <v>78</v>
      </c>
      <c r="D138" s="8">
        <v>31222</v>
      </c>
      <c r="E138" s="9">
        <v>44248</v>
      </c>
      <c r="F138" s="2">
        <f t="shared" si="2"/>
        <v>0.7056138130536973</v>
      </c>
    </row>
    <row r="139" spans="1:6">
      <c r="A139" s="1">
        <v>93</v>
      </c>
      <c r="B139" s="7">
        <v>39404</v>
      </c>
      <c r="C139" s="1" t="s">
        <v>17</v>
      </c>
      <c r="D139" s="8">
        <v>46245</v>
      </c>
      <c r="E139" s="9">
        <v>57572</v>
      </c>
      <c r="F139" s="2">
        <f t="shared" si="2"/>
        <v>0.80325505454040158</v>
      </c>
    </row>
    <row r="140" spans="1:6">
      <c r="A140" s="1">
        <v>94</v>
      </c>
      <c r="B140" s="7">
        <v>39410</v>
      </c>
      <c r="C140" s="1" t="s">
        <v>76</v>
      </c>
      <c r="D140" s="8">
        <v>19115</v>
      </c>
      <c r="E140" s="9">
        <v>33416</v>
      </c>
      <c r="F140" s="2">
        <f t="shared" si="2"/>
        <v>0.57203136222169015</v>
      </c>
    </row>
    <row r="141" spans="1:6">
      <c r="A141" s="1">
        <v>95</v>
      </c>
      <c r="B141" s="7">
        <v>39416</v>
      </c>
      <c r="C141" s="1" t="s">
        <v>86</v>
      </c>
      <c r="D141" s="8">
        <v>27620</v>
      </c>
      <c r="E141" s="9">
        <v>41743</v>
      </c>
      <c r="F141" s="2">
        <f t="shared" si="2"/>
        <v>0.66166782454543271</v>
      </c>
    </row>
    <row r="142" spans="1:6">
      <c r="B142" s="7"/>
      <c r="D142" s="8"/>
    </row>
    <row r="143" spans="1:6">
      <c r="C143" s="6" t="s">
        <v>69</v>
      </c>
      <c r="D143" s="8">
        <v>227044</v>
      </c>
      <c r="E143" s="9">
        <f>SUM(E135:E142)</f>
        <v>311848</v>
      </c>
      <c r="F143" s="2">
        <f t="shared" ref="F143:F152" si="3">D143/E143</f>
        <v>0.72805982401682867</v>
      </c>
    </row>
    <row r="144" spans="1:6">
      <c r="C144" s="6"/>
      <c r="D144" s="8"/>
    </row>
    <row r="145" spans="1:9">
      <c r="A145" s="1">
        <v>96</v>
      </c>
      <c r="B145" s="7">
        <v>39691</v>
      </c>
      <c r="C145" s="1" t="s">
        <v>24</v>
      </c>
      <c r="D145" s="8">
        <v>30733</v>
      </c>
      <c r="E145" s="9">
        <v>41285</v>
      </c>
      <c r="F145" s="2">
        <f t="shared" si="3"/>
        <v>0.74441080295506845</v>
      </c>
    </row>
    <row r="146" spans="1:9">
      <c r="A146" s="1">
        <v>97</v>
      </c>
      <c r="B146" s="7">
        <v>39703</v>
      </c>
      <c r="C146" s="1" t="s">
        <v>89</v>
      </c>
      <c r="D146" s="8">
        <v>29851</v>
      </c>
      <c r="E146" s="9">
        <v>44219</v>
      </c>
      <c r="F146" s="2">
        <f t="shared" si="3"/>
        <v>0.67507180171419523</v>
      </c>
    </row>
    <row r="147" spans="1:9">
      <c r="A147" s="1">
        <v>98</v>
      </c>
      <c r="B147" s="7">
        <v>39719</v>
      </c>
      <c r="C147" s="1" t="s">
        <v>25</v>
      </c>
      <c r="D147" s="8">
        <v>58808</v>
      </c>
      <c r="E147" s="9">
        <v>69383</v>
      </c>
      <c r="F147" s="2">
        <f t="shared" si="3"/>
        <v>0.8475851433348226</v>
      </c>
    </row>
    <row r="148" spans="1:9">
      <c r="A148" s="1">
        <v>99</v>
      </c>
      <c r="B148" s="7">
        <v>39747</v>
      </c>
      <c r="C148" s="1" t="s">
        <v>10</v>
      </c>
      <c r="D148" s="8">
        <v>23833</v>
      </c>
      <c r="E148" s="9">
        <v>38562</v>
      </c>
      <c r="F148" s="2">
        <f t="shared" si="3"/>
        <v>0.61804366993413207</v>
      </c>
    </row>
    <row r="149" spans="1:9">
      <c r="A149" s="1">
        <v>100</v>
      </c>
      <c r="B149" s="7">
        <v>39764</v>
      </c>
      <c r="C149" s="1" t="s">
        <v>56</v>
      </c>
      <c r="D149" s="8">
        <v>20665</v>
      </c>
      <c r="E149" s="9">
        <v>36190</v>
      </c>
      <c r="F149" s="2">
        <f t="shared" si="3"/>
        <v>0.571014092290688</v>
      </c>
    </row>
    <row r="150" spans="1:9">
      <c r="A150" s="1">
        <v>101</v>
      </c>
      <c r="B150" s="7">
        <v>39782</v>
      </c>
      <c r="C150" s="1" t="s">
        <v>83</v>
      </c>
      <c r="D150" s="8">
        <v>18841</v>
      </c>
      <c r="E150" s="9">
        <v>35141</v>
      </c>
      <c r="F150" s="2">
        <f t="shared" si="3"/>
        <v>0.53615434962010189</v>
      </c>
      <c r="I150" s="8"/>
    </row>
    <row r="151" spans="1:9">
      <c r="B151" s="7"/>
      <c r="D151" s="8"/>
      <c r="I151" s="8"/>
    </row>
    <row r="152" spans="1:9">
      <c r="C152" s="6" t="s">
        <v>70</v>
      </c>
      <c r="D152" s="8">
        <v>182731</v>
      </c>
      <c r="E152" s="9">
        <f>SUM(E145:E151)</f>
        <v>264780</v>
      </c>
      <c r="F152" s="2">
        <f t="shared" si="3"/>
        <v>0.69012387642571194</v>
      </c>
      <c r="I152" s="8"/>
    </row>
    <row r="153" spans="1:9">
      <c r="C153" s="6"/>
      <c r="D153" s="8"/>
      <c r="I153" s="8"/>
    </row>
    <row r="154" spans="1:9">
      <c r="A154" s="1">
        <v>102</v>
      </c>
      <c r="B154" s="7">
        <v>40055</v>
      </c>
      <c r="C154" s="1" t="s">
        <v>87</v>
      </c>
      <c r="D154" s="8">
        <v>22609</v>
      </c>
      <c r="E154" s="9">
        <v>35470</v>
      </c>
      <c r="F154" s="2">
        <f t="shared" ref="F154:F160" si="4">D154/E154</f>
        <v>0.63741189737806592</v>
      </c>
      <c r="I154" s="8"/>
    </row>
    <row r="155" spans="1:9">
      <c r="A155" s="1">
        <v>103</v>
      </c>
      <c r="B155" s="7">
        <v>40069</v>
      </c>
      <c r="C155" s="1" t="s">
        <v>19</v>
      </c>
      <c r="D155" s="8">
        <v>20751</v>
      </c>
      <c r="E155" s="9">
        <v>33792</v>
      </c>
      <c r="F155" s="2">
        <f t="shared" si="4"/>
        <v>0.61408025568181823</v>
      </c>
      <c r="I155" s="8"/>
    </row>
    <row r="156" spans="1:9">
      <c r="A156" s="1">
        <v>104</v>
      </c>
      <c r="B156" s="7">
        <v>40083</v>
      </c>
      <c r="C156" s="1" t="s">
        <v>17</v>
      </c>
      <c r="D156" s="8">
        <v>32977</v>
      </c>
      <c r="E156" s="9">
        <v>47562</v>
      </c>
      <c r="F156" s="2">
        <f t="shared" si="4"/>
        <v>0.69334763046129266</v>
      </c>
      <c r="I156" s="8"/>
    </row>
    <row r="157" spans="1:9">
      <c r="A157" s="1">
        <v>105</v>
      </c>
      <c r="B157" s="7">
        <v>40090</v>
      </c>
      <c r="C157" s="1" t="s">
        <v>45</v>
      </c>
      <c r="D157" s="8">
        <v>15919</v>
      </c>
      <c r="E157" s="9">
        <v>31077</v>
      </c>
      <c r="F157" s="2">
        <f t="shared" si="4"/>
        <v>0.51224378157479811</v>
      </c>
      <c r="I157" s="8"/>
    </row>
    <row r="158" spans="1:9">
      <c r="A158" s="1">
        <v>106</v>
      </c>
      <c r="B158" s="7">
        <v>40111</v>
      </c>
      <c r="C158" s="1" t="s">
        <v>76</v>
      </c>
      <c r="D158" s="8">
        <v>21365</v>
      </c>
      <c r="E158" s="9">
        <v>35782</v>
      </c>
      <c r="F158" s="2">
        <f t="shared" si="4"/>
        <v>0.59708792130121291</v>
      </c>
      <c r="I158" s="8"/>
    </row>
    <row r="159" spans="1:9">
      <c r="A159" s="1">
        <v>107</v>
      </c>
      <c r="B159" s="7">
        <v>40132</v>
      </c>
      <c r="C159" s="1" t="s">
        <v>73</v>
      </c>
      <c r="D159" s="8">
        <v>14795</v>
      </c>
      <c r="E159" s="9">
        <v>30831</v>
      </c>
      <c r="F159" s="2">
        <f t="shared" si="4"/>
        <v>0.47987415263857808</v>
      </c>
      <c r="I159" s="8"/>
    </row>
    <row r="160" spans="1:9">
      <c r="A160" s="1">
        <v>108</v>
      </c>
      <c r="B160" s="7">
        <v>40139</v>
      </c>
      <c r="C160" s="1" t="s">
        <v>26</v>
      </c>
      <c r="D160" s="8">
        <v>14240</v>
      </c>
      <c r="E160" s="9">
        <v>28397</v>
      </c>
      <c r="F160" s="2">
        <f t="shared" si="4"/>
        <v>0.50146142198119514</v>
      </c>
    </row>
    <row r="161" spans="1:6">
      <c r="B161" s="7"/>
      <c r="D161" s="8"/>
    </row>
    <row r="162" spans="1:6">
      <c r="C162" s="6" t="s">
        <v>71</v>
      </c>
      <c r="D162" s="8">
        <v>142656</v>
      </c>
      <c r="E162" s="9">
        <f>SUM(E154:E160)</f>
        <v>242911</v>
      </c>
      <c r="F162" s="2">
        <f>D162/E162</f>
        <v>0.5872768215519264</v>
      </c>
    </row>
    <row r="163" spans="1:6">
      <c r="C163" s="6"/>
      <c r="D163" s="8"/>
      <c r="F163" s="4"/>
    </row>
    <row r="164" spans="1:6">
      <c r="A164" s="1">
        <v>109</v>
      </c>
      <c r="B164" s="7">
        <v>40419</v>
      </c>
      <c r="C164" s="1" t="s">
        <v>43</v>
      </c>
      <c r="D164" s="9">
        <v>21945</v>
      </c>
      <c r="E164" s="9">
        <v>31642</v>
      </c>
      <c r="F164" s="4">
        <f t="shared" ref="F164:F172" si="5">D164/E164</f>
        <v>0.69354023133809495</v>
      </c>
    </row>
    <row r="165" spans="1:6">
      <c r="A165" s="1">
        <v>110</v>
      </c>
      <c r="B165" s="7">
        <v>40426</v>
      </c>
      <c r="C165" s="1" t="s">
        <v>44</v>
      </c>
      <c r="D165" s="8">
        <v>18101</v>
      </c>
      <c r="E165" s="9">
        <v>28915</v>
      </c>
      <c r="F165" s="4">
        <f t="shared" si="5"/>
        <v>0.62600726266643614</v>
      </c>
    </row>
    <row r="166" spans="1:6">
      <c r="A166" s="1">
        <v>111</v>
      </c>
      <c r="B166" s="7">
        <v>40433</v>
      </c>
      <c r="C166" s="1" t="s">
        <v>46</v>
      </c>
      <c r="D166" s="8"/>
      <c r="F166" s="4" t="e">
        <f t="shared" si="5"/>
        <v>#DIV/0!</v>
      </c>
    </row>
    <row r="167" spans="1:6">
      <c r="A167" s="1">
        <v>112</v>
      </c>
      <c r="B167" s="7">
        <v>40440</v>
      </c>
      <c r="C167" s="1" t="s">
        <v>47</v>
      </c>
      <c r="F167" s="4" t="e">
        <f t="shared" si="5"/>
        <v>#DIV/0!</v>
      </c>
    </row>
    <row r="168" spans="1:6">
      <c r="F168" s="4" t="e">
        <f t="shared" si="5"/>
        <v>#DIV/0!</v>
      </c>
    </row>
    <row r="169" spans="1:6">
      <c r="F169" s="4" t="e">
        <f t="shared" si="5"/>
        <v>#DIV/0!</v>
      </c>
    </row>
    <row r="170" spans="1:6">
      <c r="F170" s="4" t="e">
        <f t="shared" si="5"/>
        <v>#DIV/0!</v>
      </c>
    </row>
    <row r="171" spans="1:6">
      <c r="F171" s="4" t="e">
        <f t="shared" si="5"/>
        <v>#DIV/0!</v>
      </c>
    </row>
    <row r="172" spans="1:6">
      <c r="F172" s="4" t="e">
        <f t="shared" si="5"/>
        <v>#DIV/0!</v>
      </c>
    </row>
  </sheetData>
  <sheetCalcPr fullCalcOnLoad="1"/>
  <phoneticPr fontId="1" type="noConversion"/>
  <pageMargins left="6.9444444444444448E-2" right="0.1805555555555555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Yelp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Sherwin</dc:creator>
  <cp:lastModifiedBy>Collin Sherwin</cp:lastModifiedBy>
  <dcterms:created xsi:type="dcterms:W3CDTF">2014-01-14T00:31:27Z</dcterms:created>
  <dcterms:modified xsi:type="dcterms:W3CDTF">2014-09-08T18:53:42Z</dcterms:modified>
</cp:coreProperties>
</file>